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6d71f0af93f9c17/Cloud - Tomas/MEGGY-T/"/>
    </mc:Choice>
  </mc:AlternateContent>
  <xr:revisionPtr revIDLastSave="4" documentId="13_ncr:1_{B1081A05-EFBB-42CD-8690-B2643CB18B8C}" xr6:coauthVersionLast="47" xr6:coauthVersionMax="47" xr10:uidLastSave="{0DCB3E40-5EBD-46B9-B5F9-AF0076C6F89C}"/>
  <workbookProtection workbookAlgorithmName="SHA-512" workbookHashValue="0EHnGrJjadq/XYHX+LezFUL+9nRt/Da5dgfG4fNh3sF9oINGCrZUZF94EGY/M6cJXTkVrPReAOY/tXRD8ST7Fg==" workbookSaltValue="C9VeAeF2OXqA4IgOhrBgvg==" workbookSpinCount="100000" lockStructure="1"/>
  <bookViews>
    <workbookView xWindow="25695" yWindow="0" windowWidth="26010" windowHeight="20985" tabRatio="512" xr2:uid="{00000000-000D-0000-FFFF-FFFF00000000}"/>
  </bookViews>
  <sheets>
    <sheet name="Objednávka" sheetId="1" r:id="rId1"/>
  </sheets>
  <definedNames>
    <definedName name="_xlnm.Print_Area" localSheetId="0">Objednávka!$B$1:$G$70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 l="1"/>
  <c r="G68" i="1"/>
  <c r="G67" i="1"/>
  <c r="G65" i="1"/>
  <c r="G64" i="1"/>
  <c r="G32" i="1" l="1"/>
  <c r="G34" i="1"/>
  <c r="G29" i="1"/>
  <c r="G31" i="1"/>
  <c r="G35" i="1"/>
  <c r="G36" i="1"/>
  <c r="G58" i="1"/>
  <c r="G59" i="1"/>
  <c r="G61" i="1"/>
  <c r="G62" i="1"/>
  <c r="G33" i="1"/>
  <c r="G50" i="1"/>
  <c r="G60" i="1"/>
  <c r="G30" i="1"/>
  <c r="G52" i="1"/>
  <c r="G22" i="1"/>
  <c r="G24" i="1"/>
  <c r="G46" i="1"/>
  <c r="G44" i="1"/>
  <c r="G40" i="1"/>
  <c r="G25" i="1"/>
  <c r="G23" i="1"/>
  <c r="G20" i="1"/>
  <c r="G18" i="1"/>
  <c r="G19" i="1"/>
  <c r="G26" i="1"/>
  <c r="G21" i="1"/>
  <c r="G45" i="1"/>
  <c r="G53" i="1"/>
  <c r="G43" i="1"/>
  <c r="G56" i="1"/>
  <c r="G55" i="1"/>
  <c r="G39" i="1"/>
  <c r="G42" i="1"/>
  <c r="G38" i="1"/>
  <c r="G27" i="1"/>
  <c r="G41" i="1"/>
  <c r="G48" i="1"/>
  <c r="G17" i="1" l="1"/>
  <c r="G70" i="1" l="1"/>
  <c r="F12" i="1" s="1"/>
</calcChain>
</file>

<file path=xl/sharedStrings.xml><?xml version="1.0" encoding="utf-8"?>
<sst xmlns="http://schemas.openxmlformats.org/spreadsheetml/2006/main" count="83" uniqueCount="83">
  <si>
    <t>Názov</t>
  </si>
  <si>
    <t>JC s DPH</t>
  </si>
  <si>
    <t>Cena s DPH</t>
  </si>
  <si>
    <t>Obchodný register Okresného súdu Nitra</t>
  </si>
  <si>
    <t>IČO:</t>
  </si>
  <si>
    <t>Prachovka bavlnená</t>
  </si>
  <si>
    <t>Kontaktná osoba:</t>
  </si>
  <si>
    <t>Názov:</t>
  </si>
  <si>
    <t>Ulica:</t>
  </si>
  <si>
    <t>PSČ:</t>
  </si>
  <si>
    <t>Obec:</t>
  </si>
  <si>
    <t>DIČ:</t>
  </si>
  <si>
    <t>objednavka@meggy.sk</t>
  </si>
  <si>
    <t>Špongia klasik  18x11x5cm</t>
  </si>
  <si>
    <t>Špongia maxi  20x13x6cm</t>
  </si>
  <si>
    <t>Prachovka z mikrovlákna</t>
  </si>
  <si>
    <t>Papier do kopírky A3 500 listov</t>
  </si>
  <si>
    <t>Papier do kopírky A4 500 listov</t>
  </si>
  <si>
    <t>Čistič CENTROPEN sprej 110ml</t>
  </si>
  <si>
    <t>Počet</t>
  </si>
  <si>
    <t>Toal. papier Tento Economy - 68m/2vrstvy</t>
  </si>
  <si>
    <t>Toal. papier Harmasan Maxima - 69m/2vrstvy</t>
  </si>
  <si>
    <t>Toal. papier Tento Maxi - 30m/2vrstvy</t>
  </si>
  <si>
    <t>Lepiaca tyčinka tuhá PRITT 10g</t>
  </si>
  <si>
    <t>Lepiaca tyčinka tuhá PRITT 20g</t>
  </si>
  <si>
    <t>Páska lepiaca 19mm x 33m transparentná</t>
  </si>
  <si>
    <t>Páska lepiaca 48mm x 66m transparentná</t>
  </si>
  <si>
    <t>Lepiaca tyčinka tuhá PRITT 40g</t>
  </si>
  <si>
    <t>Oddiel : Sro, Vložka : 47411/N</t>
  </si>
  <si>
    <t>Krieda bezprašná 100ks mix 10far.</t>
  </si>
  <si>
    <t>Krieda bezprašná 100ks mix 6far.</t>
  </si>
  <si>
    <t>Krieda bezprašná 100ks biela</t>
  </si>
  <si>
    <t>Krieda bezprašná 12ks biela</t>
  </si>
  <si>
    <t>Krieda bezprašná 100ks žltá</t>
  </si>
  <si>
    <t>Krieda bezprašná 100ks červená</t>
  </si>
  <si>
    <t>Krieda bezprašná 100ks modrá</t>
  </si>
  <si>
    <t>Krieda bezprašná 100ks zelená</t>
  </si>
  <si>
    <t>Krieda bezprašná 100ks oranžová</t>
  </si>
  <si>
    <t>Krieda bezprašná 100ks hnedá</t>
  </si>
  <si>
    <t>Krieda bezprašná 12ks mix 12far.</t>
  </si>
  <si>
    <t>Krieda KOH-I-NOOR 100ks biela</t>
  </si>
  <si>
    <t>Krieda KOH-I-NOOR 100ks žltá</t>
  </si>
  <si>
    <t>Krieda KOH-I-NOOR 100ks červená</t>
  </si>
  <si>
    <t>Krieda KOH-I-NOOR 100ks zelená</t>
  </si>
  <si>
    <t>Krieda KOH-I-NOOR 100ks modrá</t>
  </si>
  <si>
    <t>Krieda KOH-I-NOOR 6ks mix 6far.</t>
  </si>
  <si>
    <t>Krieda KOH-I-NOOR 12ks mix 12far.</t>
  </si>
  <si>
    <t>Fixka CENTROPEN 8559 čierna</t>
  </si>
  <si>
    <t>Fixka CENTROPEN 8559 červená</t>
  </si>
  <si>
    <t>Fixka CENTROPEN 8559 modrá</t>
  </si>
  <si>
    <t>Fixka CENTROPEN 8559 zelená</t>
  </si>
  <si>
    <t>Fixka CENTROPEN 8559 bledomodrá</t>
  </si>
  <si>
    <t>Fixka CENTROPEN 8559 fialová</t>
  </si>
  <si>
    <t>Fixka CENTROPEN 8559 ružová</t>
  </si>
  <si>
    <t>Fixka CENTROPEN 8559 oranžová</t>
  </si>
  <si>
    <t>Fixka CENTROPEN 8559 sada 4ks</t>
  </si>
  <si>
    <t>Objednávkový formulár</t>
  </si>
  <si>
    <t>IČ DPH: SK 212 092 41 68</t>
  </si>
  <si>
    <t>Krieda KOH-I-NOOR 12ks biela</t>
  </si>
  <si>
    <t>Stierka FOSKA mag. filcová</t>
  </si>
  <si>
    <t>Kancelársky papier</t>
  </si>
  <si>
    <t xml:space="preserve"> Toaletný papier</t>
  </si>
  <si>
    <t>Fixky na bielu tabuľu</t>
  </si>
  <si>
    <t>Lepenie</t>
  </si>
  <si>
    <t>Meno :</t>
  </si>
  <si>
    <t>IČO: 52 189 562</t>
  </si>
  <si>
    <t>DIČ: 212 092 41 68</t>
  </si>
  <si>
    <t>Mobil :</t>
  </si>
  <si>
    <t>Spolu :</t>
  </si>
  <si>
    <t>Mobil: 0905 982 450</t>
  </si>
  <si>
    <t>Odberateľ</t>
  </si>
  <si>
    <t xml:space="preserve">Dodávateľ </t>
  </si>
  <si>
    <t>Tel. č.: 037 631 34 38</t>
  </si>
  <si>
    <r>
      <t>MEGGY-T s.r.o.</t>
    </r>
    <r>
      <rPr>
        <sz val="11"/>
        <rFont val="Times New Roman"/>
        <family val="1"/>
        <charset val="238"/>
      </rPr>
      <t>,  Jelenec 278,  951 73  Jelenec</t>
    </r>
  </si>
  <si>
    <t>Kriedy školské na tabuľu</t>
  </si>
  <si>
    <t>Kriedy školské na tabuľu - bezprašné</t>
  </si>
  <si>
    <t>Špongie na školskú tabuľu</t>
  </si>
  <si>
    <t>Stierky na bielu tabuľu</t>
  </si>
  <si>
    <t>Čistič na bielu tabuľu</t>
  </si>
  <si>
    <t>Prachovky</t>
  </si>
  <si>
    <t>Cena spolu :</t>
  </si>
  <si>
    <t>Kód</t>
  </si>
  <si>
    <t>** Doprava zadarmo od nákupu nad 100 eur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</si>
</sst>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0.000"/>
    <numFmt numFmtId="165" formatCode="00000000"/>
    <numFmt numFmtId="166" formatCode="#,##0.00\ &quot;€&quot;"/>
    <numFmt numFmtId="167" formatCode="000\ 00"/>
    <numFmt numFmtId="168" formatCode="[&lt;=300000000]0#\ ##\ ##\ ##\ ##;[&gt;=900000000]0###\ ###\ ###;0##\ ###\ ##\ ##"/>
    <numFmt numFmtId="169" formatCode="0000000000"/>
    <numFmt numFmtId="170" formatCode="0.0000"/>
    <numFmt numFmtId="171" formatCode="#,##0.0000\ &quot;€&quot;"/>
  </numFmts>
  <fonts count="35" x14ac:knownFonts="1"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24"/>
      <color theme="0"/>
      <name val="Times New Roman"/>
      <family val="1"/>
      <charset val="238"/>
    </font>
    <font>
      <sz val="24"/>
      <color theme="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28" fillId="0" borderId="0"/>
    <xf numFmtId="0" fontId="17" fillId="18" borderId="5" applyNumberFormat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8" applyNumberFormat="0" applyAlignment="0" applyProtection="0"/>
    <xf numFmtId="0" fontId="12" fillId="19" borderId="8" applyNumberFormat="0" applyAlignment="0" applyProtection="0"/>
    <xf numFmtId="0" fontId="13" fillId="19" borderId="9" applyNumberFormat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88">
    <xf numFmtId="0" fontId="0" fillId="0" borderId="0" xfId="0"/>
    <xf numFmtId="0" fontId="18" fillId="0" borderId="0" xfId="0" applyFont="1" applyProtection="1">
      <protection hidden="1"/>
    </xf>
    <xf numFmtId="164" fontId="18" fillId="0" borderId="0" xfId="0" applyNumberFormat="1" applyFont="1" applyProtection="1">
      <protection hidden="1"/>
    </xf>
    <xf numFmtId="0" fontId="25" fillId="0" borderId="12" xfId="0" applyFont="1" applyBorder="1" applyAlignment="1" applyProtection="1">
      <alignment horizontal="center"/>
      <protection locked="0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vertical="top"/>
      <protection hidden="1"/>
    </xf>
    <xf numFmtId="1" fontId="18" fillId="0" borderId="0" xfId="0" applyNumberFormat="1" applyFont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164" fontId="23" fillId="24" borderId="21" xfId="0" applyNumberFormat="1" applyFont="1" applyFill="1" applyBorder="1" applyAlignment="1" applyProtection="1">
      <alignment horizontal="center" vertical="center"/>
      <protection hidden="1"/>
    </xf>
    <xf numFmtId="1" fontId="23" fillId="24" borderId="20" xfId="0" applyNumberFormat="1" applyFont="1" applyFill="1" applyBorder="1" applyAlignment="1" applyProtection="1">
      <alignment horizontal="center" vertical="center"/>
      <protection hidden="1"/>
    </xf>
    <xf numFmtId="1" fontId="18" fillId="25" borderId="0" xfId="0" applyNumberFormat="1" applyFont="1" applyFill="1" applyAlignment="1" applyProtection="1">
      <alignment horizontal="left" indent="1"/>
      <protection hidden="1"/>
    </xf>
    <xf numFmtId="49" fontId="25" fillId="25" borderId="0" xfId="0" applyNumberFormat="1" applyFont="1" applyFill="1" applyAlignment="1" applyProtection="1">
      <alignment horizontal="left" vertical="top"/>
      <protection hidden="1"/>
    </xf>
    <xf numFmtId="49" fontId="18" fillId="25" borderId="0" xfId="0" applyNumberFormat="1" applyFont="1" applyFill="1" applyProtection="1">
      <protection hidden="1"/>
    </xf>
    <xf numFmtId="49" fontId="18" fillId="25" borderId="11" xfId="0" applyNumberFormat="1" applyFont="1" applyFill="1" applyBorder="1" applyProtection="1">
      <protection hidden="1"/>
    </xf>
    <xf numFmtId="1" fontId="20" fillId="25" borderId="0" xfId="0" applyNumberFormat="1" applyFont="1" applyFill="1" applyProtection="1">
      <protection hidden="1"/>
    </xf>
    <xf numFmtId="1" fontId="24" fillId="25" borderId="0" xfId="0" applyNumberFormat="1" applyFont="1" applyFill="1" applyAlignment="1" applyProtection="1">
      <alignment horizontal="left" vertical="top" indent="1"/>
      <protection hidden="1"/>
    </xf>
    <xf numFmtId="0" fontId="18" fillId="26" borderId="0" xfId="0" applyFont="1" applyFill="1" applyProtection="1">
      <protection hidden="1"/>
    </xf>
    <xf numFmtId="1" fontId="18" fillId="26" borderId="0" xfId="0" applyNumberFormat="1" applyFont="1" applyFill="1" applyProtection="1">
      <protection hidden="1"/>
    </xf>
    <xf numFmtId="0" fontId="18" fillId="26" borderId="0" xfId="0" applyFont="1" applyFill="1" applyAlignment="1" applyProtection="1">
      <alignment horizontal="right"/>
      <protection hidden="1"/>
    </xf>
    <xf numFmtId="164" fontId="18" fillId="26" borderId="0" xfId="0" applyNumberFormat="1" applyFont="1" applyFill="1" applyProtection="1">
      <protection hidden="1"/>
    </xf>
    <xf numFmtId="0" fontId="19" fillId="26" borderId="0" xfId="0" applyFont="1" applyFill="1" applyProtection="1">
      <protection hidden="1"/>
    </xf>
    <xf numFmtId="0" fontId="19" fillId="26" borderId="0" xfId="0" applyFont="1" applyFill="1" applyAlignment="1" applyProtection="1">
      <alignment vertical="top"/>
      <protection hidden="1"/>
    </xf>
    <xf numFmtId="1" fontId="18" fillId="26" borderId="0" xfId="0" applyNumberFormat="1" applyFont="1" applyFill="1"/>
    <xf numFmtId="0" fontId="18" fillId="26" borderId="0" xfId="0" applyFont="1" applyFill="1"/>
    <xf numFmtId="0" fontId="18" fillId="26" borderId="0" xfId="0" applyFont="1" applyFill="1" applyAlignment="1">
      <alignment horizontal="right"/>
    </xf>
    <xf numFmtId="0" fontId="18" fillId="27" borderId="12" xfId="0" applyFont="1" applyFill="1" applyBorder="1" applyAlignment="1">
      <alignment horizontal="center"/>
    </xf>
    <xf numFmtId="166" fontId="25" fillId="27" borderId="12" xfId="0" applyNumberFormat="1" applyFont="1" applyFill="1" applyBorder="1" applyAlignment="1">
      <alignment horizontal="right" indent="3"/>
    </xf>
    <xf numFmtId="1" fontId="18" fillId="27" borderId="12" xfId="0" applyNumberFormat="1" applyFont="1" applyFill="1" applyBorder="1" applyAlignment="1">
      <alignment horizontal="center"/>
    </xf>
    <xf numFmtId="166" fontId="25" fillId="27" borderId="12" xfId="0" applyNumberFormat="1" applyFont="1" applyFill="1" applyBorder="1" applyAlignment="1">
      <alignment horizontal="right" vertical="center" indent="4"/>
    </xf>
    <xf numFmtId="166" fontId="27" fillId="27" borderId="0" xfId="0" applyNumberFormat="1" applyFont="1" applyFill="1" applyAlignment="1">
      <alignment horizontal="center"/>
    </xf>
    <xf numFmtId="3" fontId="26" fillId="27" borderId="0" xfId="0" applyNumberFormat="1" applyFont="1" applyFill="1" applyAlignment="1">
      <alignment horizontal="right"/>
    </xf>
    <xf numFmtId="164" fontId="23" fillId="24" borderId="12" xfId="0" applyNumberFormat="1" applyFont="1" applyFill="1" applyBorder="1" applyAlignment="1" applyProtection="1">
      <alignment horizontal="center" vertical="center"/>
      <protection hidden="1"/>
    </xf>
    <xf numFmtId="49" fontId="24" fillId="28" borderId="10" xfId="0" applyNumberFormat="1" applyFont="1" applyFill="1" applyBorder="1" applyAlignment="1">
      <alignment horizontal="left" indent="2"/>
    </xf>
    <xf numFmtId="49" fontId="24" fillId="28" borderId="10" xfId="0" applyNumberFormat="1" applyFont="1" applyFill="1" applyBorder="1"/>
    <xf numFmtId="166" fontId="25" fillId="28" borderId="10" xfId="0" applyNumberFormat="1" applyFont="1" applyFill="1" applyBorder="1" applyAlignment="1">
      <alignment horizontal="center"/>
    </xf>
    <xf numFmtId="0" fontId="25" fillId="28" borderId="10" xfId="0" applyFont="1" applyFill="1" applyBorder="1" applyAlignment="1">
      <alignment horizontal="center"/>
    </xf>
    <xf numFmtId="166" fontId="25" fillId="28" borderId="10" xfId="0" applyNumberFormat="1" applyFont="1" applyFill="1" applyBorder="1"/>
    <xf numFmtId="49" fontId="24" fillId="28" borderId="10" xfId="0" applyNumberFormat="1" applyFont="1" applyFill="1" applyBorder="1" applyAlignment="1">
      <alignment horizontal="left"/>
    </xf>
    <xf numFmtId="0" fontId="18" fillId="28" borderId="0" xfId="0" applyFont="1" applyFill="1" applyProtection="1">
      <protection hidden="1"/>
    </xf>
    <xf numFmtId="0" fontId="19" fillId="25" borderId="0" xfId="0" applyFont="1" applyFill="1" applyProtection="1">
      <protection hidden="1"/>
    </xf>
    <xf numFmtId="1" fontId="30" fillId="25" borderId="0" xfId="20" applyNumberFormat="1" applyFont="1" applyFill="1" applyBorder="1" applyAlignment="1" applyProtection="1">
      <alignment vertical="center"/>
      <protection hidden="1"/>
    </xf>
    <xf numFmtId="0" fontId="32" fillId="27" borderId="10" xfId="0" applyFont="1" applyFill="1" applyBorder="1" applyAlignment="1" applyProtection="1">
      <alignment horizontal="centerContinuous" vertical="center"/>
      <protection hidden="1"/>
    </xf>
    <xf numFmtId="166" fontId="31" fillId="27" borderId="10" xfId="0" applyNumberFormat="1" applyFont="1" applyFill="1" applyBorder="1" applyAlignment="1" applyProtection="1">
      <alignment horizontal="centerContinuous" vertical="center"/>
      <protection hidden="1"/>
    </xf>
    <xf numFmtId="0" fontId="34" fillId="27" borderId="14" xfId="0" applyFont="1" applyFill="1" applyBorder="1" applyAlignment="1" applyProtection="1">
      <alignment horizontal="centerContinuous" vertical="center"/>
      <protection hidden="1"/>
    </xf>
    <xf numFmtId="0" fontId="33" fillId="27" borderId="23" xfId="0" applyFont="1" applyFill="1" applyBorder="1" applyAlignment="1" applyProtection="1">
      <alignment horizontal="centerContinuous" vertical="center"/>
      <protection hidden="1"/>
    </xf>
    <xf numFmtId="0" fontId="32" fillId="26" borderId="10" xfId="0" applyFont="1" applyFill="1" applyBorder="1" applyAlignment="1" applyProtection="1">
      <alignment horizontal="centerContinuous" vertical="center"/>
      <protection hidden="1"/>
    </xf>
    <xf numFmtId="166" fontId="31" fillId="26" borderId="24" xfId="0" applyNumberFormat="1" applyFont="1" applyFill="1" applyBorder="1" applyAlignment="1" applyProtection="1">
      <alignment horizontal="centerContinuous" vertical="center"/>
      <protection hidden="1"/>
    </xf>
    <xf numFmtId="1" fontId="30" fillId="26" borderId="11" xfId="20" applyNumberFormat="1" applyFont="1" applyFill="1" applyBorder="1" applyAlignment="1" applyProtection="1">
      <alignment horizontal="center" vertical="center"/>
      <protection hidden="1"/>
    </xf>
    <xf numFmtId="1" fontId="30" fillId="26" borderId="0" xfId="20" applyNumberFormat="1" applyFont="1" applyFill="1" applyBorder="1" applyAlignment="1" applyProtection="1">
      <alignment horizontal="center" vertical="center"/>
      <protection hidden="1"/>
    </xf>
    <xf numFmtId="0" fontId="33" fillId="26" borderId="24" xfId="0" applyFont="1" applyFill="1" applyBorder="1" applyAlignment="1" applyProtection="1">
      <alignment horizontal="centerContinuous" vertical="center"/>
      <protection hidden="1"/>
    </xf>
    <xf numFmtId="0" fontId="34" fillId="26" borderId="24" xfId="0" applyFont="1" applyFill="1" applyBorder="1" applyAlignment="1" applyProtection="1">
      <alignment horizontal="centerContinuous" vertical="center"/>
      <protection hidden="1"/>
    </xf>
    <xf numFmtId="170" fontId="18" fillId="0" borderId="0" xfId="0" applyNumberFormat="1" applyFont="1" applyProtection="1">
      <protection hidden="1"/>
    </xf>
    <xf numFmtId="166" fontId="0" fillId="27" borderId="12" xfId="0" applyNumberFormat="1" applyFill="1" applyBorder="1" applyAlignment="1">
      <alignment horizontal="right" indent="3"/>
    </xf>
    <xf numFmtId="171" fontId="18" fillId="0" borderId="0" xfId="0" applyNumberFormat="1" applyFont="1" applyProtection="1">
      <protection hidden="1"/>
    </xf>
    <xf numFmtId="49" fontId="18" fillId="27" borderId="12" xfId="0" applyNumberFormat="1" applyFont="1" applyFill="1" applyBorder="1" applyAlignment="1">
      <alignment horizontal="left"/>
    </xf>
    <xf numFmtId="49" fontId="18" fillId="27" borderId="13" xfId="0" applyNumberFormat="1" applyFont="1" applyFill="1" applyBorder="1" applyAlignment="1">
      <alignment horizontal="left"/>
    </xf>
    <xf numFmtId="49" fontId="18" fillId="27" borderId="14" xfId="0" applyNumberFormat="1" applyFont="1" applyFill="1" applyBorder="1" applyAlignment="1">
      <alignment horizontal="left"/>
    </xf>
    <xf numFmtId="49" fontId="18" fillId="27" borderId="12" xfId="0" applyNumberFormat="1" applyFont="1" applyFill="1" applyBorder="1"/>
    <xf numFmtId="166" fontId="31" fillId="27" borderId="12" xfId="0" applyNumberFormat="1" applyFont="1" applyFill="1" applyBorder="1" applyAlignment="1" applyProtection="1">
      <alignment horizontal="center" vertical="center"/>
      <protection hidden="1"/>
    </xf>
    <xf numFmtId="1" fontId="30" fillId="25" borderId="23" xfId="20" applyNumberFormat="1" applyFont="1" applyFill="1" applyBorder="1" applyAlignment="1" applyProtection="1">
      <alignment horizontal="center" vertical="center"/>
      <protection hidden="1"/>
    </xf>
    <xf numFmtId="1" fontId="30" fillId="25" borderId="22" xfId="20" applyNumberFormat="1" applyFont="1" applyFill="1" applyBorder="1" applyAlignment="1" applyProtection="1">
      <alignment horizontal="center" vertical="center"/>
      <protection hidden="1"/>
    </xf>
    <xf numFmtId="1" fontId="30" fillId="25" borderId="17" xfId="20" applyNumberFormat="1" applyFont="1" applyFill="1" applyBorder="1" applyAlignment="1" applyProtection="1">
      <alignment horizontal="center" vertical="center"/>
      <protection hidden="1"/>
    </xf>
    <xf numFmtId="1" fontId="30" fillId="25" borderId="18" xfId="20" applyNumberFormat="1" applyFont="1" applyFill="1" applyBorder="1" applyAlignment="1" applyProtection="1">
      <alignment horizontal="center" vertical="center"/>
      <protection hidden="1"/>
    </xf>
    <xf numFmtId="49" fontId="20" fillId="0" borderId="18" xfId="0" applyNumberFormat="1" applyFont="1" applyBorder="1" applyAlignment="1" applyProtection="1">
      <alignment horizontal="left"/>
      <protection locked="0"/>
    </xf>
    <xf numFmtId="49" fontId="20" fillId="0" borderId="20" xfId="0" applyNumberFormat="1" applyFont="1" applyBorder="1" applyAlignment="1" applyProtection="1">
      <alignment horizontal="left"/>
      <protection locked="0"/>
    </xf>
    <xf numFmtId="49" fontId="20" fillId="0" borderId="17" xfId="0" applyNumberFormat="1" applyFont="1" applyBorder="1" applyAlignment="1" applyProtection="1">
      <alignment horizontal="left"/>
      <protection locked="0"/>
    </xf>
    <xf numFmtId="168" fontId="21" fillId="0" borderId="14" xfId="0" applyNumberFormat="1" applyFont="1" applyBorder="1" applyAlignment="1" applyProtection="1">
      <alignment horizontal="left"/>
      <protection locked="0"/>
    </xf>
    <xf numFmtId="168" fontId="21" fillId="0" borderId="12" xfId="0" applyNumberFormat="1" applyFont="1" applyBorder="1" applyAlignment="1" applyProtection="1">
      <alignment horizontal="left"/>
      <protection locked="0"/>
    </xf>
    <xf numFmtId="168" fontId="21" fillId="0" borderId="13" xfId="0" applyNumberFormat="1" applyFont="1" applyBorder="1" applyAlignment="1" applyProtection="1">
      <alignment horizontal="left"/>
      <protection locked="0"/>
    </xf>
    <xf numFmtId="0" fontId="32" fillId="27" borderId="12" xfId="0" applyFont="1" applyFill="1" applyBorder="1" applyAlignment="1" applyProtection="1">
      <alignment horizontal="center" vertical="center"/>
      <protection hidden="1"/>
    </xf>
    <xf numFmtId="0" fontId="23" fillId="24" borderId="21" xfId="0" applyFont="1" applyFill="1" applyBorder="1" applyAlignment="1" applyProtection="1">
      <alignment horizontal="center" vertical="center"/>
      <protection hidden="1"/>
    </xf>
    <xf numFmtId="1" fontId="29" fillId="26" borderId="0" xfId="0" applyNumberFormat="1" applyFont="1" applyFill="1" applyAlignment="1" applyProtection="1">
      <alignment horizontal="center" vertical="center"/>
      <protection hidden="1"/>
    </xf>
    <xf numFmtId="49" fontId="20" fillId="0" borderId="14" xfId="0" applyNumberFormat="1" applyFont="1" applyBorder="1" applyAlignment="1" applyProtection="1">
      <alignment horizontal="left"/>
      <protection locked="0"/>
    </xf>
    <xf numFmtId="49" fontId="20" fillId="0" borderId="12" xfId="0" applyNumberFormat="1" applyFont="1" applyBorder="1" applyAlignment="1" applyProtection="1">
      <alignment horizontal="left"/>
      <protection locked="0"/>
    </xf>
    <xf numFmtId="49" fontId="20" fillId="0" borderId="13" xfId="0" applyNumberFormat="1" applyFont="1" applyBorder="1" applyAlignment="1" applyProtection="1">
      <alignment horizontal="left"/>
      <protection locked="0"/>
    </xf>
    <xf numFmtId="1" fontId="24" fillId="25" borderId="16" xfId="0" applyNumberFormat="1" applyFont="1" applyFill="1" applyBorder="1" applyAlignment="1" applyProtection="1">
      <alignment horizontal="left" vertical="top"/>
      <protection hidden="1"/>
    </xf>
    <xf numFmtId="1" fontId="24" fillId="25" borderId="19" xfId="0" applyNumberFormat="1" applyFont="1" applyFill="1" applyBorder="1" applyAlignment="1" applyProtection="1">
      <alignment horizontal="left" vertical="top"/>
      <protection hidden="1"/>
    </xf>
    <xf numFmtId="1" fontId="24" fillId="25" borderId="15" xfId="0" applyNumberFormat="1" applyFont="1" applyFill="1" applyBorder="1" applyAlignment="1" applyProtection="1">
      <alignment horizontal="left" vertical="top"/>
      <protection hidden="1"/>
    </xf>
    <xf numFmtId="49" fontId="23" fillId="25" borderId="16" xfId="0" applyNumberFormat="1" applyFont="1" applyFill="1" applyBorder="1" applyAlignment="1" applyProtection="1">
      <alignment horizontal="left" vertical="center"/>
      <protection hidden="1"/>
    </xf>
    <xf numFmtId="49" fontId="23" fillId="25" borderId="19" xfId="0" applyNumberFormat="1" applyFont="1" applyFill="1" applyBorder="1" applyAlignment="1" applyProtection="1">
      <alignment horizontal="left" vertical="center"/>
      <protection hidden="1"/>
    </xf>
    <xf numFmtId="49" fontId="23" fillId="25" borderId="15" xfId="0" applyNumberFormat="1" applyFont="1" applyFill="1" applyBorder="1" applyAlignment="1" applyProtection="1">
      <alignment horizontal="left" vertical="center"/>
      <protection hidden="1"/>
    </xf>
    <xf numFmtId="1" fontId="22" fillId="25" borderId="0" xfId="0" applyNumberFormat="1" applyFont="1" applyFill="1" applyAlignment="1" applyProtection="1">
      <alignment horizontal="left" vertical="top" indent="1"/>
      <protection hidden="1"/>
    </xf>
    <xf numFmtId="1" fontId="18" fillId="25" borderId="0" xfId="0" applyNumberFormat="1" applyFont="1" applyFill="1" applyAlignment="1" applyProtection="1">
      <alignment horizontal="left" indent="1"/>
      <protection hidden="1"/>
    </xf>
    <xf numFmtId="167" fontId="20" fillId="0" borderId="10" xfId="0" applyNumberFormat="1" applyFont="1" applyBorder="1" applyAlignment="1" applyProtection="1">
      <alignment horizontal="left"/>
      <protection locked="0"/>
    </xf>
    <xf numFmtId="169" fontId="20" fillId="0" borderId="14" xfId="0" applyNumberFormat="1" applyFont="1" applyBorder="1" applyAlignment="1" applyProtection="1">
      <alignment horizontal="left"/>
      <protection locked="0"/>
    </xf>
    <xf numFmtId="169" fontId="20" fillId="0" borderId="12" xfId="0" applyNumberFormat="1" applyFont="1" applyBorder="1" applyAlignment="1" applyProtection="1">
      <alignment horizontal="left"/>
      <protection locked="0"/>
    </xf>
    <xf numFmtId="169" fontId="20" fillId="0" borderId="13" xfId="0" applyNumberFormat="1" applyFont="1" applyBorder="1" applyAlignment="1" applyProtection="1">
      <alignment horizontal="left"/>
      <protection locked="0"/>
    </xf>
    <xf numFmtId="165" fontId="21" fillId="0" borderId="10" xfId="0" applyNumberFormat="1" applyFont="1" applyBorder="1" applyAlignment="1" applyProtection="1">
      <alignment horizontal="left"/>
      <protection locked="0"/>
    </xf>
  </cellXfs>
  <cellStyles count="43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Hypertextové prepojenie" xfId="20" builtinId="8"/>
    <cellStyle name="Kontrolná bun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eutrálna" xfId="26" builtinId="28" customBuiltin="1"/>
    <cellStyle name="Normálna" xfId="0" builtinId="0"/>
    <cellStyle name="normální_OL04Z" xfId="27" xr:uid="{00000000-0005-0000-0000-00001B000000}"/>
    <cellStyle name="Poznámka" xfId="28" builtinId="10" customBuiltin="1"/>
    <cellStyle name="Prepojená bunka" xfId="29" builtinId="24" customBuiltin="1"/>
    <cellStyle name="Spolu" xfId="30" builtinId="25" customBuiltin="1"/>
    <cellStyle name="Text upozornenia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etľujúci text" xfId="35" builtinId="53" customBuiltin="1"/>
    <cellStyle name="Zlá" xfId="36" builtinId="27" customBuiltin="1"/>
    <cellStyle name="Zvýraznenie1" xfId="37" builtinId="29" customBuiltin="1"/>
    <cellStyle name="Zvýraznenie2" xfId="38" builtinId="33" customBuiltin="1"/>
    <cellStyle name="Zvýraznenie3" xfId="39" builtinId="37" customBuiltin="1"/>
    <cellStyle name="Zvýraznenie4" xfId="40" builtinId="41" customBuiltin="1"/>
    <cellStyle name="Zvýraznenie5" xfId="41" builtinId="45" customBuiltin="1"/>
    <cellStyle name="Zvýraznenie6" xfId="42" builtinId="49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0000FF"/>
      <color rgb="FFFFFF99"/>
      <color rgb="FFCCFFCC"/>
      <color rgb="FF002060"/>
      <color rgb="FFEBF1DE"/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pageSetUpPr fitToPage="1"/>
  </sheetPr>
  <dimension ref="A1:AA120"/>
  <sheetViews>
    <sheetView showGridLines="0" showRowColHeaders="0" showZeros="0" tabSelected="1" zoomScaleNormal="100" workbookViewId="0">
      <selection activeCell="F17" sqref="F17"/>
    </sheetView>
  </sheetViews>
  <sheetFormatPr defaultRowHeight="15" x14ac:dyDescent="0.25"/>
  <cols>
    <col min="1" max="1" width="6.42578125" style="1" customWidth="1"/>
    <col min="2" max="2" width="9.140625" style="6" customWidth="1"/>
    <col min="3" max="3" width="40" style="1" customWidth="1"/>
    <col min="4" max="4" width="7.5703125" style="1" customWidth="1"/>
    <col min="5" max="5" width="14" style="7" customWidth="1"/>
    <col min="6" max="6" width="11.85546875" style="2" customWidth="1"/>
    <col min="7" max="7" width="17.28515625" style="2" customWidth="1"/>
    <col min="8" max="16384" width="9.140625" style="1"/>
  </cols>
  <sheetData>
    <row r="1" spans="1:27" s="4" customFormat="1" ht="45" customHeight="1" x14ac:dyDescent="0.25">
      <c r="A1" s="20"/>
      <c r="B1" s="71" t="s">
        <v>56</v>
      </c>
      <c r="C1" s="71"/>
      <c r="D1" s="71"/>
      <c r="E1" s="71"/>
      <c r="F1" s="71"/>
      <c r="G1" s="71"/>
      <c r="H1" s="20"/>
      <c r="I1" s="20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4" customFormat="1" ht="18" customHeight="1" x14ac:dyDescent="0.25">
      <c r="A2" s="20"/>
      <c r="B2" s="15" t="s">
        <v>71</v>
      </c>
      <c r="C2" s="14"/>
      <c r="D2" s="75" t="s">
        <v>70</v>
      </c>
      <c r="E2" s="76"/>
      <c r="F2" s="76"/>
      <c r="G2" s="77"/>
      <c r="H2" s="20"/>
      <c r="I2" s="20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5" customFormat="1" ht="15" customHeight="1" x14ac:dyDescent="0.25">
      <c r="A3" s="21"/>
      <c r="B3" s="81" t="s">
        <v>73</v>
      </c>
      <c r="C3" s="81"/>
      <c r="D3" s="11" t="s">
        <v>7</v>
      </c>
      <c r="E3" s="63"/>
      <c r="F3" s="64"/>
      <c r="G3" s="65"/>
      <c r="H3" s="21"/>
      <c r="I3" s="2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s="4" customFormat="1" ht="15" customHeight="1" x14ac:dyDescent="0.25">
      <c r="A4" s="20"/>
      <c r="B4" s="82" t="s">
        <v>65</v>
      </c>
      <c r="C4" s="82"/>
      <c r="D4" s="11" t="s">
        <v>8</v>
      </c>
      <c r="E4" s="72"/>
      <c r="F4" s="73"/>
      <c r="G4" s="74"/>
      <c r="H4" s="20"/>
      <c r="I4" s="20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s="4" customFormat="1" ht="15" customHeight="1" x14ac:dyDescent="0.25">
      <c r="A5" s="20"/>
      <c r="B5" s="10" t="s">
        <v>66</v>
      </c>
      <c r="C5" s="10"/>
      <c r="D5" s="11" t="s">
        <v>9</v>
      </c>
      <c r="E5" s="83"/>
      <c r="F5" s="83"/>
      <c r="G5" s="83"/>
      <c r="H5" s="20"/>
      <c r="I5" s="20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s="4" customFormat="1" ht="15" customHeight="1" x14ac:dyDescent="0.25">
      <c r="A6" s="20"/>
      <c r="B6" s="82" t="s">
        <v>57</v>
      </c>
      <c r="C6" s="82"/>
      <c r="D6" s="11" t="s">
        <v>10</v>
      </c>
      <c r="E6" s="72"/>
      <c r="F6" s="73"/>
      <c r="G6" s="74"/>
      <c r="H6" s="20"/>
      <c r="I6" s="20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s="4" customFormat="1" ht="15" customHeight="1" x14ac:dyDescent="0.25">
      <c r="A7" s="20"/>
      <c r="B7" s="82" t="s">
        <v>3</v>
      </c>
      <c r="C7" s="82"/>
      <c r="D7" s="11" t="s">
        <v>4</v>
      </c>
      <c r="E7" s="87"/>
      <c r="F7" s="87"/>
      <c r="G7" s="87"/>
      <c r="H7" s="20"/>
      <c r="I7" s="20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4" customFormat="1" ht="15" customHeight="1" x14ac:dyDescent="0.25">
      <c r="A8" s="20"/>
      <c r="B8" s="10" t="s">
        <v>28</v>
      </c>
      <c r="C8" s="10"/>
      <c r="D8" s="11" t="s">
        <v>11</v>
      </c>
      <c r="E8" s="84"/>
      <c r="F8" s="85"/>
      <c r="G8" s="86"/>
      <c r="H8" s="20"/>
      <c r="I8" s="20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4" customFormat="1" ht="15" customHeight="1" x14ac:dyDescent="0.25">
      <c r="A9" s="20"/>
      <c r="B9" s="10" t="s">
        <v>69</v>
      </c>
      <c r="C9" s="10"/>
      <c r="D9" s="78" t="s">
        <v>6</v>
      </c>
      <c r="E9" s="79"/>
      <c r="F9" s="79"/>
      <c r="G9" s="80"/>
      <c r="H9" s="20"/>
      <c r="I9" s="20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4" customFormat="1" ht="15" customHeight="1" x14ac:dyDescent="0.25">
      <c r="A10" s="20"/>
      <c r="B10" s="10" t="s">
        <v>72</v>
      </c>
      <c r="C10" s="10"/>
      <c r="D10" s="12" t="s">
        <v>64</v>
      </c>
      <c r="E10" s="63"/>
      <c r="F10" s="64"/>
      <c r="G10" s="65"/>
      <c r="H10" s="20"/>
      <c r="I10" s="20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4" customFormat="1" ht="15" customHeight="1" x14ac:dyDescent="0.25">
      <c r="A11" s="20"/>
      <c r="B11" s="39"/>
      <c r="C11" s="40"/>
      <c r="D11" s="13" t="s">
        <v>67</v>
      </c>
      <c r="E11" s="66"/>
      <c r="F11" s="67"/>
      <c r="G11" s="68"/>
      <c r="H11" s="20"/>
      <c r="I11" s="20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4" customFormat="1" ht="26.25" customHeight="1" x14ac:dyDescent="0.25">
      <c r="A12" s="20"/>
      <c r="B12" s="59" t="s">
        <v>12</v>
      </c>
      <c r="C12" s="60"/>
      <c r="D12" s="69" t="s">
        <v>80</v>
      </c>
      <c r="E12" s="69"/>
      <c r="F12" s="58">
        <f>$G$70</f>
        <v>0</v>
      </c>
      <c r="G12" s="58"/>
      <c r="H12" s="20"/>
      <c r="I12" s="20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4" customFormat="1" ht="14.25" customHeight="1" x14ac:dyDescent="0.25">
      <c r="A13" s="20"/>
      <c r="B13" s="61"/>
      <c r="C13" s="62"/>
      <c r="D13" s="44" t="s">
        <v>82</v>
      </c>
      <c r="E13" s="41"/>
      <c r="F13" s="42"/>
      <c r="G13" s="43"/>
      <c r="H13" s="20"/>
      <c r="I13" s="20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4" customFormat="1" ht="4.5" customHeight="1" x14ac:dyDescent="0.25">
      <c r="A14" s="20"/>
      <c r="B14" s="47"/>
      <c r="C14" s="48"/>
      <c r="D14" s="49"/>
      <c r="E14" s="45"/>
      <c r="F14" s="46"/>
      <c r="G14" s="50"/>
      <c r="H14" s="20"/>
      <c r="I14" s="20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s="4" customFormat="1" ht="18" customHeight="1" x14ac:dyDescent="0.25">
      <c r="A15" s="20"/>
      <c r="B15" s="9" t="s">
        <v>81</v>
      </c>
      <c r="C15" s="70" t="s">
        <v>0</v>
      </c>
      <c r="D15" s="70"/>
      <c r="E15" s="31" t="s">
        <v>1</v>
      </c>
      <c r="F15" s="8" t="s">
        <v>19</v>
      </c>
      <c r="G15" s="8" t="s">
        <v>2</v>
      </c>
      <c r="H15" s="20"/>
      <c r="I15" s="20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7" ht="15.75" x14ac:dyDescent="0.25">
      <c r="A16" s="16"/>
      <c r="B16" s="32" t="s">
        <v>75</v>
      </c>
      <c r="C16" s="33"/>
      <c r="D16" s="33"/>
      <c r="E16" s="34"/>
      <c r="F16" s="35"/>
      <c r="G16" s="36"/>
      <c r="H16" s="16"/>
      <c r="I16" s="16"/>
    </row>
    <row r="17" spans="1:11" x14ac:dyDescent="0.25">
      <c r="A17" s="16"/>
      <c r="B17" s="25">
        <v>4540</v>
      </c>
      <c r="C17" s="54" t="s">
        <v>31</v>
      </c>
      <c r="D17" s="54"/>
      <c r="E17" s="52">
        <v>5.34</v>
      </c>
      <c r="F17" s="3"/>
      <c r="G17" s="28">
        <f>IFERROR(E17*F17,0)</f>
        <v>0</v>
      </c>
      <c r="H17" s="16"/>
      <c r="I17" s="16"/>
      <c r="J17" s="51"/>
      <c r="K17" s="53"/>
    </row>
    <row r="18" spans="1:11" x14ac:dyDescent="0.25">
      <c r="A18" s="16"/>
      <c r="B18" s="25">
        <v>4553</v>
      </c>
      <c r="C18" s="54" t="s">
        <v>32</v>
      </c>
      <c r="D18" s="54"/>
      <c r="E18" s="26">
        <v>1.38</v>
      </c>
      <c r="F18" s="3"/>
      <c r="G18" s="28">
        <f>IFERROR(E18*F18,0)</f>
        <v>0</v>
      </c>
      <c r="H18" s="16"/>
      <c r="I18" s="16"/>
      <c r="J18" s="51"/>
      <c r="K18" s="53"/>
    </row>
    <row r="19" spans="1:11" x14ac:dyDescent="0.25">
      <c r="A19" s="16"/>
      <c r="B19" s="25">
        <v>4541</v>
      </c>
      <c r="C19" s="55" t="s">
        <v>29</v>
      </c>
      <c r="D19" s="56"/>
      <c r="E19" s="26">
        <v>9.06</v>
      </c>
      <c r="F19" s="3"/>
      <c r="G19" s="28">
        <f>IFERROR(E19*F19,0)</f>
        <v>0</v>
      </c>
      <c r="H19" s="16"/>
      <c r="I19" s="16"/>
      <c r="J19" s="51"/>
      <c r="K19" s="53"/>
    </row>
    <row r="20" spans="1:11" x14ac:dyDescent="0.25">
      <c r="A20" s="16"/>
      <c r="B20" s="25">
        <v>4552</v>
      </c>
      <c r="C20" s="55" t="s">
        <v>30</v>
      </c>
      <c r="D20" s="56"/>
      <c r="E20" s="26">
        <v>9.06</v>
      </c>
      <c r="F20" s="3"/>
      <c r="G20" s="28">
        <f t="shared" ref="G20:G36" si="0">IFERROR(E20*F20,0)</f>
        <v>0</v>
      </c>
      <c r="H20" s="16"/>
      <c r="I20" s="16"/>
      <c r="J20" s="51"/>
      <c r="K20" s="53"/>
    </row>
    <row r="21" spans="1:11" x14ac:dyDescent="0.25">
      <c r="A21" s="16"/>
      <c r="B21" s="25">
        <v>4548</v>
      </c>
      <c r="C21" s="54" t="s">
        <v>39</v>
      </c>
      <c r="D21" s="54"/>
      <c r="E21" s="26">
        <v>1.92</v>
      </c>
      <c r="F21" s="3"/>
      <c r="G21" s="28">
        <f t="shared" si="0"/>
        <v>0</v>
      </c>
      <c r="H21" s="16"/>
      <c r="I21" s="16"/>
      <c r="J21" s="51"/>
      <c r="K21" s="53"/>
    </row>
    <row r="22" spans="1:11" x14ac:dyDescent="0.25">
      <c r="A22" s="16"/>
      <c r="B22" s="25">
        <v>4542</v>
      </c>
      <c r="C22" s="54" t="s">
        <v>33</v>
      </c>
      <c r="D22" s="54"/>
      <c r="E22" s="26">
        <v>7.86</v>
      </c>
      <c r="F22" s="3"/>
      <c r="G22" s="28">
        <f t="shared" si="0"/>
        <v>0</v>
      </c>
      <c r="H22" s="16"/>
      <c r="I22" s="16"/>
      <c r="J22" s="51"/>
      <c r="K22" s="53"/>
    </row>
    <row r="23" spans="1:11" x14ac:dyDescent="0.25">
      <c r="A23" s="16"/>
      <c r="B23" s="25">
        <v>4543</v>
      </c>
      <c r="C23" s="54" t="s">
        <v>34</v>
      </c>
      <c r="D23" s="54"/>
      <c r="E23" s="26">
        <v>7.86</v>
      </c>
      <c r="F23" s="3"/>
      <c r="G23" s="28">
        <f t="shared" si="0"/>
        <v>0</v>
      </c>
      <c r="H23" s="16"/>
      <c r="I23" s="16"/>
      <c r="J23" s="51"/>
      <c r="K23" s="53"/>
    </row>
    <row r="24" spans="1:11" x14ac:dyDescent="0.25">
      <c r="A24" s="16"/>
      <c r="B24" s="25">
        <v>4544</v>
      </c>
      <c r="C24" s="54" t="s">
        <v>35</v>
      </c>
      <c r="D24" s="54"/>
      <c r="E24" s="26">
        <v>7.86</v>
      </c>
      <c r="F24" s="3"/>
      <c r="G24" s="28">
        <f t="shared" si="0"/>
        <v>0</v>
      </c>
      <c r="H24" s="16"/>
      <c r="I24" s="16"/>
      <c r="J24" s="51"/>
      <c r="K24" s="53"/>
    </row>
    <row r="25" spans="1:11" x14ac:dyDescent="0.25">
      <c r="A25" s="16"/>
      <c r="B25" s="25">
        <v>4545</v>
      </c>
      <c r="C25" s="54" t="s">
        <v>36</v>
      </c>
      <c r="D25" s="54"/>
      <c r="E25" s="26">
        <v>7.86</v>
      </c>
      <c r="F25" s="3"/>
      <c r="G25" s="28">
        <f t="shared" si="0"/>
        <v>0</v>
      </c>
      <c r="H25" s="16"/>
      <c r="I25" s="16"/>
      <c r="J25" s="51"/>
      <c r="K25" s="53"/>
    </row>
    <row r="26" spans="1:11" x14ac:dyDescent="0.25">
      <c r="A26" s="16"/>
      <c r="B26" s="25">
        <v>4546</v>
      </c>
      <c r="C26" s="54" t="s">
        <v>37</v>
      </c>
      <c r="D26" s="54"/>
      <c r="E26" s="26">
        <v>7.86</v>
      </c>
      <c r="F26" s="3"/>
      <c r="G26" s="28">
        <f t="shared" si="0"/>
        <v>0</v>
      </c>
      <c r="H26" s="16"/>
      <c r="I26" s="16"/>
      <c r="J26" s="51"/>
      <c r="K26" s="53"/>
    </row>
    <row r="27" spans="1:11" x14ac:dyDescent="0.25">
      <c r="A27" s="16"/>
      <c r="B27" s="25">
        <v>4547</v>
      </c>
      <c r="C27" s="54" t="s">
        <v>38</v>
      </c>
      <c r="D27" s="54"/>
      <c r="E27" s="26">
        <v>7.86</v>
      </c>
      <c r="F27" s="3"/>
      <c r="G27" s="28">
        <f t="shared" si="0"/>
        <v>0</v>
      </c>
      <c r="H27" s="16"/>
      <c r="I27" s="16"/>
      <c r="J27" s="51"/>
      <c r="K27" s="53"/>
    </row>
    <row r="28" spans="1:11" ht="15.75" x14ac:dyDescent="0.25">
      <c r="A28" s="16"/>
      <c r="B28" s="32" t="s">
        <v>74</v>
      </c>
      <c r="C28" s="37"/>
      <c r="D28" s="38"/>
      <c r="E28" s="34"/>
      <c r="F28" s="35"/>
      <c r="G28" s="36"/>
      <c r="H28" s="16"/>
      <c r="I28" s="16"/>
      <c r="J28" s="51"/>
      <c r="K28" s="53"/>
    </row>
    <row r="29" spans="1:11" x14ac:dyDescent="0.25">
      <c r="A29" s="16"/>
      <c r="B29" s="25">
        <v>4535</v>
      </c>
      <c r="C29" s="54" t="s">
        <v>40</v>
      </c>
      <c r="D29" s="54"/>
      <c r="E29" s="52">
        <v>5.76</v>
      </c>
      <c r="F29" s="3"/>
      <c r="G29" s="28">
        <f t="shared" si="0"/>
        <v>0</v>
      </c>
      <c r="H29" s="16"/>
      <c r="I29" s="16"/>
      <c r="J29" s="51"/>
      <c r="K29" s="53"/>
    </row>
    <row r="30" spans="1:11" x14ac:dyDescent="0.25">
      <c r="A30" s="16"/>
      <c r="B30" s="25">
        <v>4558</v>
      </c>
      <c r="C30" s="54" t="s">
        <v>58</v>
      </c>
      <c r="D30" s="54"/>
      <c r="E30" s="52">
        <v>1.84</v>
      </c>
      <c r="F30" s="3"/>
      <c r="G30" s="28">
        <f t="shared" si="0"/>
        <v>0</v>
      </c>
      <c r="H30" s="16"/>
      <c r="I30" s="16"/>
      <c r="J30" s="51"/>
      <c r="K30" s="53"/>
    </row>
    <row r="31" spans="1:11" x14ac:dyDescent="0.25">
      <c r="A31" s="16"/>
      <c r="B31" s="25">
        <v>4536</v>
      </c>
      <c r="C31" s="54" t="s">
        <v>41</v>
      </c>
      <c r="D31" s="54"/>
      <c r="E31" s="52">
        <v>13.06</v>
      </c>
      <c r="F31" s="3"/>
      <c r="G31" s="28">
        <f t="shared" si="0"/>
        <v>0</v>
      </c>
      <c r="H31" s="16"/>
      <c r="I31" s="16"/>
      <c r="J31" s="51"/>
      <c r="K31" s="53"/>
    </row>
    <row r="32" spans="1:11" x14ac:dyDescent="0.25">
      <c r="A32" s="16"/>
      <c r="B32" s="25">
        <v>4537</v>
      </c>
      <c r="C32" s="54" t="s">
        <v>42</v>
      </c>
      <c r="D32" s="54"/>
      <c r="E32" s="52">
        <v>13.06</v>
      </c>
      <c r="F32" s="3"/>
      <c r="G32" s="28">
        <f t="shared" si="0"/>
        <v>0</v>
      </c>
      <c r="H32" s="16"/>
      <c r="I32" s="16"/>
      <c r="J32" s="51"/>
      <c r="K32" s="53"/>
    </row>
    <row r="33" spans="1:11" x14ac:dyDescent="0.25">
      <c r="A33" s="16"/>
      <c r="B33" s="25">
        <v>4538</v>
      </c>
      <c r="C33" s="54" t="s">
        <v>43</v>
      </c>
      <c r="D33" s="54"/>
      <c r="E33" s="52">
        <v>14.8</v>
      </c>
      <c r="F33" s="3"/>
      <c r="G33" s="28">
        <f t="shared" si="0"/>
        <v>0</v>
      </c>
      <c r="H33" s="16"/>
      <c r="I33" s="16"/>
      <c r="J33" s="51"/>
      <c r="K33" s="53"/>
    </row>
    <row r="34" spans="1:11" x14ac:dyDescent="0.25">
      <c r="A34" s="16"/>
      <c r="B34" s="25">
        <v>4539</v>
      </c>
      <c r="C34" s="54" t="s">
        <v>44</v>
      </c>
      <c r="D34" s="54"/>
      <c r="E34" s="52">
        <v>13.06</v>
      </c>
      <c r="F34" s="3"/>
      <c r="G34" s="28">
        <f t="shared" si="0"/>
        <v>0</v>
      </c>
      <c r="H34" s="16"/>
      <c r="I34" s="16"/>
      <c r="J34" s="51"/>
      <c r="K34" s="53"/>
    </row>
    <row r="35" spans="1:11" x14ac:dyDescent="0.25">
      <c r="A35" s="16"/>
      <c r="B35" s="25">
        <v>4533</v>
      </c>
      <c r="C35" s="54" t="s">
        <v>45</v>
      </c>
      <c r="D35" s="54"/>
      <c r="E35" s="52">
        <v>1.72</v>
      </c>
      <c r="F35" s="3"/>
      <c r="G35" s="28">
        <f t="shared" si="0"/>
        <v>0</v>
      </c>
      <c r="H35" s="16"/>
      <c r="I35" s="16"/>
      <c r="J35" s="51"/>
      <c r="K35" s="53"/>
    </row>
    <row r="36" spans="1:11" x14ac:dyDescent="0.25">
      <c r="A36" s="16"/>
      <c r="B36" s="25">
        <v>4534</v>
      </c>
      <c r="C36" s="54" t="s">
        <v>46</v>
      </c>
      <c r="D36" s="54"/>
      <c r="E36" s="52">
        <v>2.2399999999999998</v>
      </c>
      <c r="F36" s="3"/>
      <c r="G36" s="28">
        <f t="shared" si="0"/>
        <v>0</v>
      </c>
      <c r="H36" s="16"/>
      <c r="I36" s="16"/>
      <c r="J36" s="51"/>
      <c r="K36" s="53"/>
    </row>
    <row r="37" spans="1:11" ht="15.75" x14ac:dyDescent="0.25">
      <c r="A37" s="16"/>
      <c r="B37" s="32" t="s">
        <v>62</v>
      </c>
      <c r="C37" s="37"/>
      <c r="D37" s="38"/>
      <c r="E37" s="34"/>
      <c r="F37" s="35"/>
      <c r="G37" s="36"/>
      <c r="H37" s="16"/>
      <c r="I37" s="16"/>
      <c r="J37" s="51"/>
      <c r="K37" s="53"/>
    </row>
    <row r="38" spans="1:11" x14ac:dyDescent="0.25">
      <c r="A38" s="16"/>
      <c r="B38" s="25">
        <v>7800</v>
      </c>
      <c r="C38" s="54" t="s">
        <v>47</v>
      </c>
      <c r="D38" s="54"/>
      <c r="E38" s="26">
        <v>0.76</v>
      </c>
      <c r="F38" s="3"/>
      <c r="G38" s="28">
        <f t="shared" ref="G38:G50" si="1">IFERROR(E38*F38,0)</f>
        <v>0</v>
      </c>
      <c r="H38" s="16"/>
      <c r="I38" s="16"/>
      <c r="J38" s="51"/>
      <c r="K38" s="53"/>
    </row>
    <row r="39" spans="1:11" x14ac:dyDescent="0.25">
      <c r="A39" s="16"/>
      <c r="B39" s="25">
        <v>7801</v>
      </c>
      <c r="C39" s="54" t="s">
        <v>48</v>
      </c>
      <c r="D39" s="54"/>
      <c r="E39" s="26">
        <v>0.76</v>
      </c>
      <c r="F39" s="3"/>
      <c r="G39" s="28">
        <f t="shared" si="1"/>
        <v>0</v>
      </c>
      <c r="H39" s="16"/>
      <c r="I39" s="16"/>
      <c r="J39" s="51"/>
      <c r="K39" s="53"/>
    </row>
    <row r="40" spans="1:11" x14ac:dyDescent="0.25">
      <c r="A40" s="16"/>
      <c r="B40" s="25">
        <v>7802</v>
      </c>
      <c r="C40" s="54" t="s">
        <v>49</v>
      </c>
      <c r="D40" s="54"/>
      <c r="E40" s="26">
        <v>0.76</v>
      </c>
      <c r="F40" s="3"/>
      <c r="G40" s="28">
        <f t="shared" si="1"/>
        <v>0</v>
      </c>
      <c r="H40" s="16"/>
      <c r="I40" s="16"/>
      <c r="J40" s="51"/>
      <c r="K40" s="53"/>
    </row>
    <row r="41" spans="1:11" x14ac:dyDescent="0.25">
      <c r="A41" s="16"/>
      <c r="B41" s="27">
        <v>7803</v>
      </c>
      <c r="C41" s="54" t="s">
        <v>50</v>
      </c>
      <c r="D41" s="54"/>
      <c r="E41" s="26">
        <v>0.76</v>
      </c>
      <c r="F41" s="3"/>
      <c r="G41" s="28">
        <f t="shared" si="1"/>
        <v>0</v>
      </c>
      <c r="H41" s="16"/>
      <c r="I41" s="16"/>
      <c r="J41" s="51"/>
      <c r="K41" s="53"/>
    </row>
    <row r="42" spans="1:11" x14ac:dyDescent="0.25">
      <c r="A42" s="16"/>
      <c r="B42" s="27">
        <v>7804</v>
      </c>
      <c r="C42" s="54" t="s">
        <v>51</v>
      </c>
      <c r="D42" s="54"/>
      <c r="E42" s="26">
        <v>0.76</v>
      </c>
      <c r="F42" s="3"/>
      <c r="G42" s="28">
        <f t="shared" si="1"/>
        <v>0</v>
      </c>
      <c r="H42" s="16"/>
      <c r="I42" s="16"/>
      <c r="J42" s="51"/>
      <c r="K42" s="53"/>
    </row>
    <row r="43" spans="1:11" x14ac:dyDescent="0.25">
      <c r="A43" s="16"/>
      <c r="B43" s="27">
        <v>7805</v>
      </c>
      <c r="C43" s="54" t="s">
        <v>52</v>
      </c>
      <c r="D43" s="54"/>
      <c r="E43" s="26">
        <v>0.76</v>
      </c>
      <c r="F43" s="3"/>
      <c r="G43" s="28">
        <f t="shared" si="1"/>
        <v>0</v>
      </c>
      <c r="H43" s="16"/>
      <c r="I43" s="16"/>
      <c r="J43" s="51"/>
      <c r="K43" s="53"/>
    </row>
    <row r="44" spans="1:11" x14ac:dyDescent="0.25">
      <c r="A44" s="16"/>
      <c r="B44" s="27">
        <v>7806</v>
      </c>
      <c r="C44" s="54" t="s">
        <v>53</v>
      </c>
      <c r="D44" s="54"/>
      <c r="E44" s="26">
        <v>0.76</v>
      </c>
      <c r="F44" s="3"/>
      <c r="G44" s="28">
        <f t="shared" si="1"/>
        <v>0</v>
      </c>
      <c r="H44" s="16"/>
      <c r="I44" s="16"/>
      <c r="J44" s="51"/>
      <c r="K44" s="53"/>
    </row>
    <row r="45" spans="1:11" x14ac:dyDescent="0.25">
      <c r="A45" s="16"/>
      <c r="B45" s="27">
        <v>7807</v>
      </c>
      <c r="C45" s="54" t="s">
        <v>54</v>
      </c>
      <c r="D45" s="54"/>
      <c r="E45" s="26">
        <v>0.76</v>
      </c>
      <c r="F45" s="3"/>
      <c r="G45" s="28">
        <f t="shared" si="1"/>
        <v>0</v>
      </c>
      <c r="H45" s="16"/>
      <c r="I45" s="16"/>
      <c r="J45" s="51"/>
      <c r="K45" s="53"/>
    </row>
    <row r="46" spans="1:11" x14ac:dyDescent="0.25">
      <c r="A46" s="16"/>
      <c r="B46" s="27">
        <v>7808</v>
      </c>
      <c r="C46" s="54" t="s">
        <v>55</v>
      </c>
      <c r="D46" s="54"/>
      <c r="E46" s="26">
        <v>2.66</v>
      </c>
      <c r="F46" s="3"/>
      <c r="G46" s="28">
        <f t="shared" si="1"/>
        <v>0</v>
      </c>
      <c r="H46" s="16"/>
      <c r="I46" s="16"/>
      <c r="J46" s="51"/>
      <c r="K46" s="53"/>
    </row>
    <row r="47" spans="1:11" ht="15.75" x14ac:dyDescent="0.25">
      <c r="A47" s="16"/>
      <c r="B47" s="32" t="s">
        <v>77</v>
      </c>
      <c r="C47" s="37"/>
      <c r="D47" s="38"/>
      <c r="E47" s="34"/>
      <c r="F47" s="35"/>
      <c r="G47" s="36"/>
      <c r="H47" s="16"/>
      <c r="I47" s="16"/>
      <c r="J47" s="51"/>
      <c r="K47" s="53"/>
    </row>
    <row r="48" spans="1:11" x14ac:dyDescent="0.25">
      <c r="A48" s="16"/>
      <c r="B48" s="27">
        <v>4225</v>
      </c>
      <c r="C48" s="54" t="s">
        <v>59</v>
      </c>
      <c r="D48" s="54"/>
      <c r="E48" s="26">
        <v>0.84</v>
      </c>
      <c r="F48" s="3"/>
      <c r="G48" s="28">
        <f t="shared" si="1"/>
        <v>0</v>
      </c>
      <c r="H48" s="16"/>
      <c r="I48" s="16"/>
      <c r="J48" s="51"/>
      <c r="K48" s="53"/>
    </row>
    <row r="49" spans="1:11" ht="15.75" x14ac:dyDescent="0.25">
      <c r="A49" s="16"/>
      <c r="B49" s="32" t="s">
        <v>78</v>
      </c>
      <c r="C49" s="37"/>
      <c r="D49" s="38"/>
      <c r="E49" s="34"/>
      <c r="F49" s="35"/>
      <c r="G49" s="36"/>
      <c r="H49" s="16"/>
      <c r="I49" s="16"/>
      <c r="J49" s="51"/>
      <c r="K49" s="53"/>
    </row>
    <row r="50" spans="1:11" x14ac:dyDescent="0.25">
      <c r="A50" s="16"/>
      <c r="B50" s="25">
        <v>4229</v>
      </c>
      <c r="C50" s="54" t="s">
        <v>18</v>
      </c>
      <c r="D50" s="54"/>
      <c r="E50" s="52">
        <v>2.65</v>
      </c>
      <c r="F50" s="3"/>
      <c r="G50" s="28">
        <f t="shared" si="1"/>
        <v>0</v>
      </c>
      <c r="H50" s="16"/>
      <c r="I50" s="16"/>
      <c r="J50" s="51"/>
      <c r="K50" s="53"/>
    </row>
    <row r="51" spans="1:11" ht="15.75" x14ac:dyDescent="0.25">
      <c r="A51" s="16"/>
      <c r="B51" s="32" t="s">
        <v>76</v>
      </c>
      <c r="C51" s="37"/>
      <c r="D51" s="38"/>
      <c r="E51" s="34"/>
      <c r="F51" s="35"/>
      <c r="G51" s="36"/>
      <c r="H51" s="16"/>
      <c r="I51" s="16"/>
      <c r="J51" s="51"/>
      <c r="K51" s="53"/>
    </row>
    <row r="52" spans="1:11" x14ac:dyDescent="0.25">
      <c r="A52" s="16"/>
      <c r="B52" s="27">
        <v>5708</v>
      </c>
      <c r="C52" s="54" t="s">
        <v>13</v>
      </c>
      <c r="D52" s="54"/>
      <c r="E52" s="26">
        <v>0.8</v>
      </c>
      <c r="F52" s="3"/>
      <c r="G52" s="28">
        <f>IFERROR(E52*F52,0)</f>
        <v>0</v>
      </c>
      <c r="H52" s="16"/>
      <c r="I52" s="16"/>
      <c r="J52" s="51"/>
      <c r="K52" s="53"/>
    </row>
    <row r="53" spans="1:11" x14ac:dyDescent="0.25">
      <c r="A53" s="16"/>
      <c r="B53" s="27">
        <v>5709</v>
      </c>
      <c r="C53" s="54" t="s">
        <v>14</v>
      </c>
      <c r="D53" s="54"/>
      <c r="E53" s="26">
        <v>1.2</v>
      </c>
      <c r="F53" s="3"/>
      <c r="G53" s="28">
        <f>IFERROR(E53*F53,0)</f>
        <v>0</v>
      </c>
      <c r="H53" s="16"/>
      <c r="I53" s="16"/>
      <c r="J53" s="51"/>
      <c r="K53" s="53"/>
    </row>
    <row r="54" spans="1:11" ht="15.75" x14ac:dyDescent="0.25">
      <c r="A54" s="16"/>
      <c r="B54" s="32" t="s">
        <v>79</v>
      </c>
      <c r="C54" s="37"/>
      <c r="D54" s="38"/>
      <c r="E54" s="34"/>
      <c r="F54" s="35"/>
      <c r="G54" s="36"/>
      <c r="H54" s="16"/>
      <c r="I54" s="16"/>
      <c r="J54" s="51"/>
      <c r="K54" s="53"/>
    </row>
    <row r="55" spans="1:11" x14ac:dyDescent="0.25">
      <c r="A55" s="16"/>
      <c r="B55" s="27">
        <v>5580</v>
      </c>
      <c r="C55" s="54" t="s">
        <v>5</v>
      </c>
      <c r="D55" s="54"/>
      <c r="E55" s="26">
        <v>0.6</v>
      </c>
      <c r="F55" s="3"/>
      <c r="G55" s="28">
        <f>IFERROR(E55*F55,0)</f>
        <v>0</v>
      </c>
      <c r="H55" s="16"/>
      <c r="I55" s="16"/>
      <c r="J55" s="51"/>
      <c r="K55" s="53"/>
    </row>
    <row r="56" spans="1:11" x14ac:dyDescent="0.25">
      <c r="A56" s="16"/>
      <c r="B56" s="25">
        <v>5590</v>
      </c>
      <c r="C56" s="54" t="s">
        <v>15</v>
      </c>
      <c r="D56" s="54"/>
      <c r="E56" s="26">
        <v>0.96</v>
      </c>
      <c r="F56" s="3"/>
      <c r="G56" s="28">
        <f>IFERROR(E56*F56,0)</f>
        <v>0</v>
      </c>
      <c r="H56" s="16"/>
      <c r="I56" s="16"/>
      <c r="J56" s="51"/>
      <c r="K56" s="53"/>
    </row>
    <row r="57" spans="1:11" ht="15.75" x14ac:dyDescent="0.25">
      <c r="A57" s="16"/>
      <c r="B57" s="32" t="s">
        <v>63</v>
      </c>
      <c r="C57" s="37"/>
      <c r="D57" s="38"/>
      <c r="E57" s="34"/>
      <c r="F57" s="35"/>
      <c r="G57" s="36"/>
      <c r="H57" s="16"/>
      <c r="I57" s="16"/>
      <c r="J57" s="51"/>
      <c r="K57" s="53"/>
    </row>
    <row r="58" spans="1:11" x14ac:dyDescent="0.25">
      <c r="A58" s="16"/>
      <c r="B58" s="27">
        <v>4448</v>
      </c>
      <c r="C58" s="57" t="s">
        <v>23</v>
      </c>
      <c r="D58" s="57"/>
      <c r="E58" s="52">
        <v>1.04</v>
      </c>
      <c r="F58" s="3"/>
      <c r="G58" s="28">
        <f>IFERROR(E58*F58,0)</f>
        <v>0</v>
      </c>
      <c r="H58" s="16"/>
      <c r="I58" s="16"/>
      <c r="J58" s="51"/>
      <c r="K58" s="53"/>
    </row>
    <row r="59" spans="1:11" x14ac:dyDescent="0.25">
      <c r="A59" s="16"/>
      <c r="B59" s="27">
        <v>4449</v>
      </c>
      <c r="C59" s="57" t="s">
        <v>24</v>
      </c>
      <c r="D59" s="57"/>
      <c r="E59" s="52">
        <v>1.78</v>
      </c>
      <c r="F59" s="3"/>
      <c r="G59" s="28">
        <f>IFERROR(E59*F59,0)</f>
        <v>0</v>
      </c>
      <c r="H59" s="16"/>
      <c r="I59" s="16"/>
      <c r="J59" s="51"/>
      <c r="K59" s="53"/>
    </row>
    <row r="60" spans="1:11" x14ac:dyDescent="0.25">
      <c r="A60" s="16"/>
      <c r="B60" s="27">
        <v>4450</v>
      </c>
      <c r="C60" s="57" t="s">
        <v>27</v>
      </c>
      <c r="D60" s="57"/>
      <c r="E60" s="52">
        <v>2.86</v>
      </c>
      <c r="F60" s="3"/>
      <c r="G60" s="28">
        <f>IFERROR(E60*F60,0)</f>
        <v>0</v>
      </c>
      <c r="H60" s="16"/>
      <c r="I60" s="16"/>
      <c r="J60" s="51"/>
      <c r="K60" s="53"/>
    </row>
    <row r="61" spans="1:11" x14ac:dyDescent="0.25">
      <c r="A61" s="16"/>
      <c r="B61" s="27">
        <v>4495</v>
      </c>
      <c r="C61" s="54" t="s">
        <v>25</v>
      </c>
      <c r="D61" s="54"/>
      <c r="E61" s="52">
        <v>0.62</v>
      </c>
      <c r="F61" s="3"/>
      <c r="G61" s="28">
        <f>IFERROR(E61*F61,0)</f>
        <v>0</v>
      </c>
      <c r="H61" s="16"/>
      <c r="I61" s="16"/>
      <c r="J61" s="51"/>
      <c r="K61" s="53"/>
    </row>
    <row r="62" spans="1:11" x14ac:dyDescent="0.25">
      <c r="A62" s="16"/>
      <c r="B62" s="27">
        <v>4500</v>
      </c>
      <c r="C62" s="54" t="s">
        <v>26</v>
      </c>
      <c r="D62" s="54"/>
      <c r="E62" s="52">
        <v>1.3</v>
      </c>
      <c r="F62" s="3"/>
      <c r="G62" s="28">
        <f>IFERROR(E62*F62,0)</f>
        <v>0</v>
      </c>
      <c r="H62" s="16"/>
      <c r="I62" s="16"/>
      <c r="J62" s="51"/>
      <c r="K62" s="53"/>
    </row>
    <row r="63" spans="1:11" ht="15.75" x14ac:dyDescent="0.25">
      <c r="A63" s="16"/>
      <c r="B63" s="32" t="s">
        <v>60</v>
      </c>
      <c r="C63" s="37"/>
      <c r="D63" s="38"/>
      <c r="E63" s="34"/>
      <c r="F63" s="35"/>
      <c r="G63" s="36"/>
      <c r="H63" s="16"/>
      <c r="I63" s="16"/>
      <c r="J63" s="51"/>
      <c r="K63" s="53"/>
    </row>
    <row r="64" spans="1:11" x14ac:dyDescent="0.25">
      <c r="A64" s="16"/>
      <c r="B64" s="27">
        <v>4598</v>
      </c>
      <c r="C64" s="54" t="s">
        <v>17</v>
      </c>
      <c r="D64" s="54"/>
      <c r="E64" s="26">
        <v>5.6</v>
      </c>
      <c r="F64" s="3"/>
      <c r="G64" s="28">
        <f t="shared" ref="G64:G69" si="2">IFERROR(E64*F64,0)</f>
        <v>0</v>
      </c>
      <c r="H64" s="16"/>
      <c r="I64" s="16"/>
      <c r="J64" s="51"/>
      <c r="K64" s="53"/>
    </row>
    <row r="65" spans="1:11" x14ac:dyDescent="0.25">
      <c r="A65" s="16"/>
      <c r="B65" s="27">
        <v>4597</v>
      </c>
      <c r="C65" s="54" t="s">
        <v>16</v>
      </c>
      <c r="D65" s="54"/>
      <c r="E65" s="26">
        <v>13.2</v>
      </c>
      <c r="F65" s="3"/>
      <c r="G65" s="28">
        <f t="shared" si="2"/>
        <v>0</v>
      </c>
      <c r="H65" s="16"/>
      <c r="I65" s="16"/>
      <c r="J65" s="51"/>
      <c r="K65" s="53"/>
    </row>
    <row r="66" spans="1:11" ht="15.75" x14ac:dyDescent="0.25">
      <c r="A66" s="16"/>
      <c r="B66" s="32" t="s">
        <v>61</v>
      </c>
      <c r="C66" s="37"/>
      <c r="D66" s="38"/>
      <c r="E66" s="34"/>
      <c r="F66" s="35"/>
      <c r="G66" s="36"/>
      <c r="H66" s="16"/>
      <c r="I66" s="16"/>
      <c r="J66" s="51"/>
      <c r="K66" s="53"/>
    </row>
    <row r="67" spans="1:11" x14ac:dyDescent="0.25">
      <c r="A67" s="16"/>
      <c r="B67" s="27">
        <v>4950</v>
      </c>
      <c r="C67" s="54" t="s">
        <v>20</v>
      </c>
      <c r="D67" s="54"/>
      <c r="E67" s="26">
        <v>0.96</v>
      </c>
      <c r="F67" s="3"/>
      <c r="G67" s="28">
        <f t="shared" si="2"/>
        <v>0</v>
      </c>
      <c r="H67" s="16"/>
      <c r="I67" s="16"/>
      <c r="J67" s="51"/>
      <c r="K67" s="53"/>
    </row>
    <row r="68" spans="1:11" x14ac:dyDescent="0.25">
      <c r="A68" s="16"/>
      <c r="B68" s="27">
        <v>4949</v>
      </c>
      <c r="C68" s="55" t="s">
        <v>22</v>
      </c>
      <c r="D68" s="56"/>
      <c r="E68" s="26">
        <v>0.47</v>
      </c>
      <c r="F68" s="3"/>
      <c r="G68" s="28">
        <f t="shared" si="2"/>
        <v>0</v>
      </c>
      <c r="H68" s="16"/>
      <c r="I68" s="16"/>
      <c r="J68" s="51"/>
      <c r="K68" s="53"/>
    </row>
    <row r="69" spans="1:11" x14ac:dyDescent="0.25">
      <c r="A69" s="16"/>
      <c r="B69" s="27">
        <v>4948</v>
      </c>
      <c r="C69" s="55" t="s">
        <v>21</v>
      </c>
      <c r="D69" s="56"/>
      <c r="E69" s="26">
        <v>1.19</v>
      </c>
      <c r="F69" s="3"/>
      <c r="G69" s="28">
        <f t="shared" si="2"/>
        <v>0</v>
      </c>
      <c r="H69" s="16"/>
      <c r="I69" s="16"/>
      <c r="J69" s="51"/>
      <c r="K69" s="53"/>
    </row>
    <row r="70" spans="1:11" ht="18.75" x14ac:dyDescent="0.3">
      <c r="A70" s="16"/>
      <c r="B70" s="22"/>
      <c r="C70" s="23"/>
      <c r="D70" s="23"/>
      <c r="E70" s="24"/>
      <c r="F70" s="30" t="s">
        <v>68</v>
      </c>
      <c r="G70" s="29">
        <f>SUM(G17:G69)</f>
        <v>0</v>
      </c>
      <c r="H70" s="16"/>
      <c r="I70" s="16"/>
    </row>
    <row r="71" spans="1:11" x14ac:dyDescent="0.25">
      <c r="A71" s="16"/>
      <c r="B71" s="17"/>
      <c r="C71" s="16"/>
      <c r="D71" s="16"/>
      <c r="E71" s="18"/>
      <c r="F71" s="19"/>
      <c r="G71" s="19"/>
      <c r="H71" s="16"/>
      <c r="I71" s="16"/>
    </row>
    <row r="72" spans="1:11" x14ac:dyDescent="0.25">
      <c r="A72" s="16"/>
      <c r="B72" s="20"/>
      <c r="C72" s="20"/>
      <c r="D72" s="20"/>
      <c r="E72" s="20"/>
      <c r="F72" s="20"/>
      <c r="G72" s="20"/>
      <c r="H72" s="16"/>
      <c r="I72" s="16"/>
    </row>
    <row r="73" spans="1:11" x14ac:dyDescent="0.25">
      <c r="A73" s="16"/>
      <c r="B73" s="20"/>
      <c r="C73" s="20"/>
      <c r="D73" s="20"/>
      <c r="E73" s="20"/>
      <c r="F73" s="20"/>
      <c r="G73" s="20"/>
      <c r="H73" s="16"/>
      <c r="I73" s="16"/>
    </row>
    <row r="74" spans="1:11" x14ac:dyDescent="0.25">
      <c r="A74" s="16"/>
      <c r="B74" s="20"/>
      <c r="C74" s="20"/>
      <c r="D74" s="20"/>
      <c r="E74" s="20"/>
      <c r="F74" s="20"/>
      <c r="G74" s="20"/>
      <c r="H74" s="16"/>
      <c r="I74" s="16"/>
    </row>
    <row r="75" spans="1:11" x14ac:dyDescent="0.25">
      <c r="A75" s="16"/>
      <c r="B75" s="20"/>
      <c r="C75" s="20"/>
      <c r="D75" s="20"/>
      <c r="E75" s="20"/>
      <c r="F75" s="20"/>
      <c r="G75" s="20"/>
      <c r="H75" s="16"/>
      <c r="I75" s="16"/>
    </row>
    <row r="76" spans="1:11" x14ac:dyDescent="0.25">
      <c r="A76" s="16"/>
      <c r="B76" s="20"/>
      <c r="C76" s="20"/>
      <c r="D76" s="20"/>
      <c r="E76" s="20"/>
      <c r="F76" s="20"/>
      <c r="G76" s="20"/>
      <c r="H76" s="16"/>
      <c r="I76" s="16"/>
    </row>
    <row r="77" spans="1:11" x14ac:dyDescent="0.25">
      <c r="A77" s="16"/>
      <c r="B77" s="20"/>
      <c r="C77" s="20"/>
      <c r="D77" s="20"/>
      <c r="E77" s="20"/>
      <c r="F77" s="20"/>
      <c r="G77" s="20"/>
      <c r="H77" s="16"/>
      <c r="I77" s="16"/>
    </row>
    <row r="78" spans="1:11" x14ac:dyDescent="0.25">
      <c r="B78" s="4"/>
      <c r="C78" s="4"/>
      <c r="D78" s="4"/>
      <c r="E78" s="4"/>
      <c r="F78" s="4"/>
      <c r="G78" s="4"/>
    </row>
    <row r="79" spans="1:11" x14ac:dyDescent="0.25">
      <c r="B79" s="4"/>
      <c r="C79" s="4"/>
      <c r="D79" s="4"/>
      <c r="E79" s="4"/>
      <c r="F79" s="4"/>
      <c r="G79" s="4"/>
    </row>
    <row r="80" spans="1:11" x14ac:dyDescent="0.25">
      <c r="B80" s="4"/>
      <c r="C80" s="4"/>
      <c r="D80" s="4"/>
      <c r="E80" s="4"/>
      <c r="F80" s="4"/>
      <c r="G80" s="4"/>
    </row>
    <row r="81" spans="1:17" x14ac:dyDescent="0.25">
      <c r="B81" s="4"/>
      <c r="C81" s="4"/>
      <c r="D81" s="4"/>
      <c r="E81" s="4"/>
      <c r="F81" s="4"/>
      <c r="G81" s="4"/>
    </row>
    <row r="82" spans="1:17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x14ac:dyDescent="0.25">
      <c r="A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x14ac:dyDescent="0.25">
      <c r="A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x14ac:dyDescent="0.25">
      <c r="A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x14ac:dyDescent="0.25">
      <c r="A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x14ac:dyDescent="0.25">
      <c r="A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x14ac:dyDescent="0.25">
      <c r="A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x14ac:dyDescent="0.25">
      <c r="A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x14ac:dyDescent="0.25">
      <c r="A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x14ac:dyDescent="0.25">
      <c r="A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x14ac:dyDescent="0.25">
      <c r="A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</sheetData>
  <sheetProtection algorithmName="SHA-512" hashValue="1FiD3wMITR29DalxHH2JFs4KoXAGmgvwahaLm8j2ZDie9+4BX6M8+MatR7C/UDxnUcyfCanUNIbtXnGmhuOnRA==" saltValue="70vTXmhR972ankE2WJWurQ==" spinCount="100000" sheet="1" objects="1" scenarios="1"/>
  <mergeCells count="63">
    <mergeCell ref="E7:G7"/>
    <mergeCell ref="C45:D45"/>
    <mergeCell ref="C68:D68"/>
    <mergeCell ref="C52:D52"/>
    <mergeCell ref="C53:D53"/>
    <mergeCell ref="C55:D55"/>
    <mergeCell ref="C56:D56"/>
    <mergeCell ref="C67:D67"/>
    <mergeCell ref="C44:D44"/>
    <mergeCell ref="C38:D38"/>
    <mergeCell ref="C39:D39"/>
    <mergeCell ref="C40:D40"/>
    <mergeCell ref="C41:D41"/>
    <mergeCell ref="C30:D30"/>
    <mergeCell ref="C27:D27"/>
    <mergeCell ref="E10:G10"/>
    <mergeCell ref="E11:G11"/>
    <mergeCell ref="D12:E12"/>
    <mergeCell ref="C15:D15"/>
    <mergeCell ref="B1:G1"/>
    <mergeCell ref="E3:G3"/>
    <mergeCell ref="E4:G4"/>
    <mergeCell ref="D2:G2"/>
    <mergeCell ref="D9:G9"/>
    <mergeCell ref="B3:C3"/>
    <mergeCell ref="B4:C4"/>
    <mergeCell ref="B6:C6"/>
    <mergeCell ref="B7:C7"/>
    <mergeCell ref="E5:G5"/>
    <mergeCell ref="E6:G6"/>
    <mergeCell ref="E8:G8"/>
    <mergeCell ref="C18:D18"/>
    <mergeCell ref="C26:D26"/>
    <mergeCell ref="F12:G12"/>
    <mergeCell ref="C19:D19"/>
    <mergeCell ref="C20:D20"/>
    <mergeCell ref="C21:D21"/>
    <mergeCell ref="C17:D17"/>
    <mergeCell ref="C22:D22"/>
    <mergeCell ref="C23:D23"/>
    <mergeCell ref="C24:D24"/>
    <mergeCell ref="C25:D25"/>
    <mergeCell ref="B12:C13"/>
    <mergeCell ref="C31:D31"/>
    <mergeCell ref="C32:D32"/>
    <mergeCell ref="C29:D29"/>
    <mergeCell ref="C46:D46"/>
    <mergeCell ref="C43:D43"/>
    <mergeCell ref="C42:D42"/>
    <mergeCell ref="C69:D69"/>
    <mergeCell ref="C61:D61"/>
    <mergeCell ref="C62:D62"/>
    <mergeCell ref="C58:D58"/>
    <mergeCell ref="C59:D59"/>
    <mergeCell ref="C60:D60"/>
    <mergeCell ref="C65:D65"/>
    <mergeCell ref="C64:D64"/>
    <mergeCell ref="C33:D33"/>
    <mergeCell ref="C34:D34"/>
    <mergeCell ref="C35:D35"/>
    <mergeCell ref="C36:D36"/>
    <mergeCell ref="C48:D48"/>
    <mergeCell ref="C50:D50"/>
  </mergeCells>
  <phoneticPr fontId="0" type="noConversion"/>
  <dataValidations count="1">
    <dataValidation type="whole" operator="greaterThanOrEqual" allowBlank="1" showInputMessage="1" showErrorMessage="1" sqref="F29:F36 F38:F46 F48 F50 F52:F53 F55:F56 F58:F62 F67:F69 F64:F65 F17:F27" xr:uid="{083533CD-2071-41A2-AC3A-234604A44143}">
      <formula1>0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0" firstPageNumber="0" fitToWidth="0" orientation="portrait" blackAndWhite="1" r:id="rId1"/>
  <headerFooter alignWithMargins="0"/>
  <rowBreaks count="1" manualBreakCount="1">
    <brk id="5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Objednávka</vt:lpstr>
      <vt:lpstr>Objednávka!Oblasť_tlače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Tomáš Megyesy</cp:lastModifiedBy>
  <cp:lastPrinted>2022-02-22T08:28:03Z</cp:lastPrinted>
  <dcterms:created xsi:type="dcterms:W3CDTF">2012-02-09T10:10:10Z</dcterms:created>
  <dcterms:modified xsi:type="dcterms:W3CDTF">2024-02-10T16:41:33Z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c7f8d645-71a1-483d-a432-c41fefd40741</vt:lpwstr>
  </property>
</Properties>
</file>